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IT\Website Forms\MFCA2025\"/>
    </mc:Choice>
  </mc:AlternateContent>
  <xr:revisionPtr revIDLastSave="0" documentId="13_ncr:1_{E5F35564-0198-454F-B4D7-9B2994A408E7}" xr6:coauthVersionLast="47" xr6:coauthVersionMax="47" xr10:uidLastSave="{00000000-0000-0000-0000-000000000000}"/>
  <workbookProtection workbookAlgorithmName="SHA-512" workbookHashValue="R8hriIc0iyFio2548NyxXKKVB/RwO02CmPioZXl5Nk7bYkU2GT1caZ2jQbVliBFkOco/nmiRN4EFtNvYMICplg==" workbookSaltValue="s7gFAzT200DCGyjWrKaXkg==" workbookSpinCount="100000" lockStructure="1"/>
  <bookViews>
    <workbookView xWindow="-120" yWindow="-120" windowWidth="29040" windowHeight="15720" xr2:uid="{78F12172-E2C8-47E8-A222-5BBD56E8AD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1" l="1"/>
  <c r="B17" i="1"/>
  <c r="B41" i="1"/>
  <c r="B40" i="1"/>
  <c r="B35" i="1"/>
  <c r="B39" i="1" s="1"/>
  <c r="B12" i="1"/>
  <c r="B16" i="1" s="1"/>
  <c r="C22" i="1"/>
  <c r="C45" i="1"/>
  <c r="B44" i="1" l="1"/>
  <c r="B45" i="1" s="1"/>
  <c r="B21" i="1"/>
  <c r="B22" i="1" s="1"/>
</calcChain>
</file>

<file path=xl/sharedStrings.xml><?xml version="1.0" encoding="utf-8"?>
<sst xmlns="http://schemas.openxmlformats.org/spreadsheetml/2006/main" count="66" uniqueCount="36">
  <si>
    <t>Trip 1</t>
  </si>
  <si>
    <t>Airfare -actual</t>
  </si>
  <si>
    <t>Accomodations - actual</t>
  </si>
  <si>
    <t>Number of days travelled</t>
  </si>
  <si>
    <t>Total Trip</t>
  </si>
  <si>
    <t>Trip 2</t>
  </si>
  <si>
    <t xml:space="preserve">Destination: </t>
  </si>
  <si>
    <t>A</t>
  </si>
  <si>
    <t>B</t>
  </si>
  <si>
    <t>Total Round trip mileage</t>
  </si>
  <si>
    <t>KMS</t>
  </si>
  <si>
    <t>persons</t>
  </si>
  <si>
    <t>Cost per household member travelling</t>
  </si>
  <si>
    <t>Taxpayer name:</t>
  </si>
  <si>
    <t>Lowest return airfare to designated city</t>
  </si>
  <si>
    <t xml:space="preserve">OR </t>
  </si>
  <si>
    <t xml:space="preserve"> T4 Box 32 amount </t>
  </si>
  <si>
    <t>Schedule T2222</t>
  </si>
  <si>
    <t>Family members on trip:</t>
  </si>
  <si>
    <t xml:space="preserve">Home town (start of trip): </t>
  </si>
  <si>
    <t>Expense calculations</t>
  </si>
  <si>
    <t xml:space="preserve">Meals  $23/meal x  # of meals </t>
  </si>
  <si>
    <t xml:space="preserve">Standard amount per person($1200 max) </t>
  </si>
  <si>
    <t>*MUST PROVIDE PROOF OF TRAVEL RECEIPT FOR EACH TRIP</t>
  </si>
  <si>
    <t>(AxBx3 meals/dayx $23/meal)</t>
  </si>
  <si>
    <r>
      <t xml:space="preserve">Province of Residence </t>
    </r>
    <r>
      <rPr>
        <sz val="12"/>
        <color rgb="FF0070C0"/>
        <rFont val="Calibri"/>
        <family val="2"/>
        <scheme val="minor"/>
      </rPr>
      <t>(Enter AB or BC)</t>
    </r>
  </si>
  <si>
    <t>TO:</t>
  </si>
  <si>
    <t>Number of travellers (household members)</t>
  </si>
  <si>
    <t>(Edmonton /Vancouver)</t>
  </si>
  <si>
    <t>Dates of Travel    (YYYY/MM/DD)             FROM:</t>
  </si>
  <si>
    <t>Complete Highlighted Areas as Needed</t>
  </si>
  <si>
    <t>CRA Lowest Return Airfare Table</t>
  </si>
  <si>
    <t>Link To:</t>
  </si>
  <si>
    <t>2025 Northern Residents Travel Worksheet</t>
  </si>
  <si>
    <t>Travel - rate $0.565(AB)/km x  number of km=</t>
  </si>
  <si>
    <t>Travel - rate $0.595(BC) /km x  number of km=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</si>
</sst>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gray0625">
        <bgColor theme="7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6" fillId="0" borderId="0" xfId="0" applyFont="1"/>
    <xf numFmtId="0" fontId="0" fillId="0" borderId="0" xfId="0" applyProtection="1">
      <protection locked="0"/>
    </xf>
    <xf numFmtId="0" fontId="9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6" fillId="0" borderId="0" xfId="0" applyFont="1" applyProtection="1">
      <protection locked="0"/>
    </xf>
    <xf numFmtId="14" fontId="8" fillId="0" borderId="0" xfId="0" applyNumberFormat="1" applyFont="1" applyProtection="1">
      <protection locked="0"/>
    </xf>
    <xf numFmtId="0" fontId="7" fillId="0" borderId="0" xfId="0" applyFont="1" applyProtection="1">
      <protection locked="0"/>
    </xf>
    <xf numFmtId="44" fontId="6" fillId="0" borderId="0" xfId="1" applyFont="1" applyProtection="1">
      <protection locked="0"/>
    </xf>
    <xf numFmtId="0" fontId="6" fillId="0" borderId="0" xfId="0" applyFont="1" applyAlignment="1" applyProtection="1">
      <alignment horizontal="left"/>
      <protection locked="0"/>
    </xf>
    <xf numFmtId="8" fontId="6" fillId="0" borderId="0" xfId="0" applyNumberFormat="1" applyFont="1" applyProtection="1">
      <protection locked="0"/>
    </xf>
    <xf numFmtId="16" fontId="6" fillId="0" borderId="0" xfId="0" applyNumberFormat="1" applyFont="1" applyProtection="1">
      <protection locked="0"/>
    </xf>
    <xf numFmtId="44" fontId="6" fillId="0" borderId="1" xfId="1" applyFont="1" applyBorder="1" applyProtection="1"/>
    <xf numFmtId="44" fontId="6" fillId="0" borderId="2" xfId="1" applyFont="1" applyBorder="1" applyProtection="1"/>
    <xf numFmtId="44" fontId="6" fillId="0" borderId="0" xfId="1" applyFont="1" applyBorder="1" applyAlignment="1" applyProtection="1">
      <alignment horizontal="left"/>
    </xf>
    <xf numFmtId="0" fontId="3" fillId="0" borderId="0" xfId="0" applyFont="1" applyAlignment="1" applyProtection="1">
      <alignment horizontal="center"/>
      <protection locked="0"/>
    </xf>
    <xf numFmtId="44" fontId="6" fillId="0" borderId="0" xfId="1" applyFont="1" applyProtection="1"/>
    <xf numFmtId="0" fontId="9" fillId="2" borderId="0" xfId="0" applyFont="1" applyFill="1" applyAlignment="1" applyProtection="1">
      <alignment horizontal="center"/>
      <protection locked="0"/>
    </xf>
    <xf numFmtId="0" fontId="6" fillId="3" borderId="1" xfId="0" applyFont="1" applyFill="1" applyBorder="1" applyProtection="1">
      <protection locked="0"/>
    </xf>
    <xf numFmtId="14" fontId="8" fillId="2" borderId="2" xfId="0" applyNumberFormat="1" applyFont="1" applyFill="1" applyBorder="1" applyProtection="1">
      <protection locked="0"/>
    </xf>
    <xf numFmtId="14" fontId="8" fillId="2" borderId="2" xfId="0" applyNumberFormat="1" applyFont="1" applyFill="1" applyBorder="1" applyAlignment="1" applyProtection="1">
      <alignment horizontal="left"/>
      <protection locked="0"/>
    </xf>
    <xf numFmtId="0" fontId="6" fillId="2" borderId="1" xfId="0" applyFont="1" applyFill="1" applyBorder="1" applyProtection="1">
      <protection locked="0"/>
    </xf>
    <xf numFmtId="1" fontId="6" fillId="0" borderId="0" xfId="0" applyNumberFormat="1" applyFont="1"/>
    <xf numFmtId="44" fontId="8" fillId="0" borderId="0" xfId="1" applyFont="1" applyFill="1" applyProtection="1"/>
    <xf numFmtId="0" fontId="6" fillId="2" borderId="0" xfId="0" applyFont="1" applyFill="1" applyProtection="1">
      <protection locked="0"/>
    </xf>
    <xf numFmtId="0" fontId="6" fillId="2" borderId="2" xfId="0" applyFont="1" applyFill="1" applyBorder="1" applyProtection="1">
      <protection locked="0"/>
    </xf>
    <xf numFmtId="44" fontId="6" fillId="2" borderId="2" xfId="1" applyFont="1" applyFill="1" applyBorder="1" applyProtection="1">
      <protection locked="0"/>
    </xf>
    <xf numFmtId="8" fontId="6" fillId="2" borderId="1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left"/>
    </xf>
    <xf numFmtId="0" fontId="4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3" fillId="0" borderId="0" xfId="0" applyFont="1" applyAlignment="1" applyProtection="1">
      <alignment horizontal="center" wrapText="1"/>
      <protection locked="0"/>
    </xf>
    <xf numFmtId="0" fontId="3" fillId="2" borderId="0" xfId="0" applyFont="1" applyFill="1" applyAlignment="1" applyProtection="1">
      <alignment horizontal="center" wrapText="1"/>
      <protection locked="0"/>
    </xf>
    <xf numFmtId="164" fontId="6" fillId="0" borderId="0" xfId="0" applyNumberFormat="1" applyFont="1" applyAlignment="1">
      <alignment horizontal="left"/>
    </xf>
    <xf numFmtId="44" fontId="12" fillId="0" borderId="0" xfId="2" applyNumberFormat="1" applyProtection="1">
      <protection locked="0"/>
    </xf>
    <xf numFmtId="0" fontId="1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nada.ca/en/revenue-agency/services/tax/individuals/topics/about-your-tax-return/tax-return/completing-a-tax-return/deductions-credits-expenses/line-25500-northern-residents-deductions/line-25500-much-you-claim-a-deduction-travel-benefits/line-25500-lowest-return-airfare-table.html" TargetMode="External"/><Relationship Id="rId1" Type="http://schemas.openxmlformats.org/officeDocument/2006/relationships/hyperlink" Target="https://www.canada.ca/en/revenue-agency/services/tax/individuals/topics/about-your-tax-return/tax-return/completing-a-tax-return/deductions-credits-expenses/line-25500-northern-residents-deductions/line-25500-much-you-claim-a-deduction-travel-benefits/line-25500-lowest-return-airfare-tab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8A4C3-CC67-4D89-BAF5-B7966E39C7CD}">
  <sheetPr>
    <pageSetUpPr fitToPage="1"/>
  </sheetPr>
  <dimension ref="A1:I53"/>
  <sheetViews>
    <sheetView tabSelected="1" zoomScale="85" zoomScaleNormal="85" workbookViewId="0">
      <selection activeCell="B4" sqref="B4"/>
    </sheetView>
  </sheetViews>
  <sheetFormatPr defaultRowHeight="15" x14ac:dyDescent="0.25"/>
  <cols>
    <col min="1" max="1" width="46.28515625" customWidth="1"/>
    <col min="2" max="2" width="17" customWidth="1"/>
    <col min="3" max="3" width="6.140625" customWidth="1"/>
    <col min="4" max="4" width="14.42578125" customWidth="1"/>
    <col min="5" max="5" width="12.28515625" customWidth="1"/>
    <col min="6" max="6" width="11.28515625" customWidth="1"/>
  </cols>
  <sheetData>
    <row r="1" spans="1:9" ht="26.25" x14ac:dyDescent="0.4">
      <c r="A1" s="39" t="s">
        <v>33</v>
      </c>
      <c r="B1" s="39"/>
      <c r="C1" s="39"/>
      <c r="D1" s="39"/>
      <c r="E1" s="39"/>
      <c r="F1" s="39"/>
      <c r="G1" s="3"/>
    </row>
    <row r="2" spans="1:9" ht="26.25" x14ac:dyDescent="0.4">
      <c r="A2" s="39" t="s">
        <v>17</v>
      </c>
      <c r="B2" s="39"/>
      <c r="C2" s="39"/>
      <c r="D2" s="39"/>
      <c r="E2" s="39"/>
      <c r="F2" s="39"/>
      <c r="G2" s="3"/>
    </row>
    <row r="3" spans="1:9" ht="52.5" x14ac:dyDescent="0.4">
      <c r="A3" s="35" t="s">
        <v>30</v>
      </c>
      <c r="B3" s="34"/>
      <c r="C3" s="34"/>
      <c r="D3" s="34"/>
      <c r="E3" s="18"/>
      <c r="F3" s="18"/>
      <c r="G3" s="3"/>
    </row>
    <row r="4" spans="1:9" ht="21" x14ac:dyDescent="0.35">
      <c r="A4" s="4" t="s">
        <v>25</v>
      </c>
      <c r="B4" s="20"/>
      <c r="C4" s="5"/>
      <c r="D4" s="3"/>
      <c r="E4" s="3"/>
      <c r="F4" s="3"/>
      <c r="G4" s="3"/>
    </row>
    <row r="5" spans="1:9" ht="21" x14ac:dyDescent="0.35">
      <c r="A5" s="6" t="s">
        <v>13</v>
      </c>
      <c r="B5" s="32"/>
      <c r="C5" s="33"/>
      <c r="D5" s="33"/>
      <c r="E5" s="33"/>
      <c r="F5" s="3"/>
      <c r="G5" s="3"/>
    </row>
    <row r="6" spans="1:9" ht="14.25" customHeight="1" x14ac:dyDescent="0.35">
      <c r="A6" s="6"/>
      <c r="B6" s="6"/>
      <c r="C6" s="3"/>
      <c r="D6" s="3"/>
      <c r="E6" s="3"/>
      <c r="F6" s="3"/>
      <c r="G6" s="3"/>
    </row>
    <row r="7" spans="1:9" ht="15.75" x14ac:dyDescent="0.25">
      <c r="A7" s="7" t="s">
        <v>0</v>
      </c>
      <c r="B7" s="8"/>
      <c r="C7" s="8"/>
      <c r="D7" s="8"/>
      <c r="E7" s="8"/>
      <c r="F7" s="8"/>
      <c r="G7" s="8"/>
      <c r="H7" s="2"/>
      <c r="I7" s="2"/>
    </row>
    <row r="8" spans="1:9" ht="15.75" x14ac:dyDescent="0.25">
      <c r="A8" s="8" t="s">
        <v>18</v>
      </c>
      <c r="B8" s="21"/>
      <c r="C8" s="21"/>
      <c r="D8" s="21"/>
      <c r="E8" s="21"/>
      <c r="F8" s="21"/>
      <c r="G8" s="21"/>
      <c r="H8" s="2"/>
      <c r="I8" s="2"/>
    </row>
    <row r="9" spans="1:9" ht="15.75" x14ac:dyDescent="0.25">
      <c r="A9" s="7" t="s">
        <v>29</v>
      </c>
      <c r="B9" s="22"/>
      <c r="C9" s="9" t="s">
        <v>26</v>
      </c>
      <c r="D9" s="23"/>
      <c r="E9" s="8"/>
      <c r="F9" s="8"/>
      <c r="G9" s="8"/>
      <c r="H9" s="2"/>
      <c r="I9" s="2"/>
    </row>
    <row r="10" spans="1:9" ht="15.75" x14ac:dyDescent="0.25">
      <c r="A10" s="8" t="s">
        <v>19</v>
      </c>
      <c r="B10" s="24"/>
      <c r="C10" s="10"/>
      <c r="D10" s="8" t="s">
        <v>6</v>
      </c>
      <c r="E10" s="24"/>
      <c r="F10" s="8"/>
      <c r="G10" s="8"/>
      <c r="H10" s="2"/>
      <c r="I10" s="2"/>
    </row>
    <row r="11" spans="1:9" ht="15.75" x14ac:dyDescent="0.25">
      <c r="A11" s="8"/>
      <c r="B11" s="8"/>
      <c r="C11" s="10"/>
      <c r="D11" s="8"/>
      <c r="E11" s="8"/>
      <c r="F11" s="8"/>
      <c r="G11" s="8"/>
      <c r="H11" s="2"/>
      <c r="I11" s="2"/>
    </row>
    <row r="12" spans="1:9" ht="15.75" x14ac:dyDescent="0.25">
      <c r="A12" s="8" t="s">
        <v>3</v>
      </c>
      <c r="B12" s="25">
        <f>IF(B9&gt;1,(D9-B9)+1,0)</f>
        <v>0</v>
      </c>
      <c r="C12" s="8" t="s">
        <v>7</v>
      </c>
      <c r="D12" s="8"/>
      <c r="E12" s="8"/>
      <c r="F12" s="8"/>
      <c r="G12" s="8"/>
      <c r="H12" s="2"/>
      <c r="I12" s="2"/>
    </row>
    <row r="13" spans="1:9" ht="15.75" x14ac:dyDescent="0.25">
      <c r="A13" s="8" t="s">
        <v>27</v>
      </c>
      <c r="B13" s="27"/>
      <c r="C13" s="8" t="s">
        <v>8</v>
      </c>
      <c r="D13" s="8"/>
      <c r="E13" s="8"/>
      <c r="F13" s="8"/>
      <c r="G13" s="8"/>
      <c r="H13" s="2"/>
      <c r="I13" s="2"/>
    </row>
    <row r="14" spans="1:9" ht="15.75" x14ac:dyDescent="0.25">
      <c r="A14" s="8" t="s">
        <v>9</v>
      </c>
      <c r="B14" s="28"/>
      <c r="C14" s="8" t="s">
        <v>10</v>
      </c>
      <c r="D14" s="8"/>
      <c r="E14" s="8"/>
      <c r="F14" s="8"/>
      <c r="G14" s="8"/>
      <c r="H14" s="2"/>
      <c r="I14" s="2"/>
    </row>
    <row r="15" spans="1:9" ht="15.75" x14ac:dyDescent="0.25">
      <c r="A15" s="10" t="s">
        <v>20</v>
      </c>
      <c r="B15" s="8"/>
      <c r="C15" s="8"/>
      <c r="D15" s="8"/>
      <c r="E15" s="8"/>
      <c r="F15" s="8"/>
      <c r="G15" s="8"/>
      <c r="H15" s="2"/>
      <c r="I15" s="2"/>
    </row>
    <row r="16" spans="1:9" ht="15.75" x14ac:dyDescent="0.25">
      <c r="A16" s="8" t="s">
        <v>21</v>
      </c>
      <c r="B16" s="15">
        <f>B13*3*B12*23</f>
        <v>0</v>
      </c>
      <c r="C16" s="17" t="s">
        <v>24</v>
      </c>
      <c r="D16" s="8"/>
      <c r="E16" s="8"/>
      <c r="F16" s="8"/>
      <c r="G16" s="8"/>
      <c r="H16" s="2"/>
      <c r="I16" s="2"/>
    </row>
    <row r="17" spans="1:9" ht="15.75" x14ac:dyDescent="0.25">
      <c r="A17" s="8" t="s">
        <v>34</v>
      </c>
      <c r="B17" s="16">
        <f>IF(B4="AB",C17*B14,0)</f>
        <v>0</v>
      </c>
      <c r="C17" s="36">
        <v>0.56499999999999995</v>
      </c>
      <c r="D17" s="8"/>
      <c r="E17" s="8"/>
      <c r="F17" s="8"/>
      <c r="G17" s="8"/>
      <c r="H17" s="2"/>
      <c r="I17" s="2"/>
    </row>
    <row r="18" spans="1:9" ht="15.75" x14ac:dyDescent="0.25">
      <c r="A18" s="8" t="s">
        <v>35</v>
      </c>
      <c r="B18" s="16">
        <f>IF(B4="BC",C18*B14,0)</f>
        <v>0</v>
      </c>
      <c r="C18" s="36">
        <v>0.59499999999999997</v>
      </c>
      <c r="D18" s="8"/>
      <c r="E18" s="8"/>
      <c r="F18" s="8"/>
      <c r="G18" s="8"/>
      <c r="H18" s="2"/>
      <c r="I18" s="2"/>
    </row>
    <row r="19" spans="1:9" ht="15.75" x14ac:dyDescent="0.25">
      <c r="A19" s="8" t="s">
        <v>1</v>
      </c>
      <c r="B19" s="29">
        <v>0</v>
      </c>
      <c r="C19" s="11"/>
      <c r="D19" s="8"/>
      <c r="E19" s="8"/>
      <c r="F19" s="8"/>
      <c r="G19" s="8"/>
      <c r="H19" s="2"/>
      <c r="I19" s="2"/>
    </row>
    <row r="20" spans="1:9" ht="15.75" x14ac:dyDescent="0.25">
      <c r="A20" s="8" t="s">
        <v>2</v>
      </c>
      <c r="B20" s="29"/>
      <c r="C20" s="11"/>
      <c r="D20" s="8"/>
      <c r="E20" s="8"/>
      <c r="F20" s="8"/>
      <c r="G20" s="8"/>
      <c r="H20" s="2"/>
      <c r="I20" s="2"/>
    </row>
    <row r="21" spans="1:9" ht="15.75" x14ac:dyDescent="0.25">
      <c r="A21" s="7" t="s">
        <v>4</v>
      </c>
      <c r="B21" s="19">
        <f>B16+B17+B18+B19+B20</f>
        <v>0</v>
      </c>
      <c r="C21" s="11"/>
      <c r="D21" s="8"/>
      <c r="E21" s="8"/>
      <c r="F21" s="8"/>
      <c r="G21" s="8"/>
      <c r="H21" s="2"/>
      <c r="I21" s="2"/>
    </row>
    <row r="22" spans="1:9" ht="15.75" x14ac:dyDescent="0.25">
      <c r="A22" s="7" t="s">
        <v>12</v>
      </c>
      <c r="B22" s="26" t="e">
        <f>B21/C22</f>
        <v>#DIV/0!</v>
      </c>
      <c r="C22" s="31">
        <f>B13</f>
        <v>0</v>
      </c>
      <c r="D22" s="8" t="s">
        <v>11</v>
      </c>
      <c r="E22" s="8"/>
      <c r="F22" s="8"/>
      <c r="G22" s="8"/>
      <c r="H22" s="2"/>
      <c r="I22" s="2"/>
    </row>
    <row r="23" spans="1:9" ht="15.75" x14ac:dyDescent="0.25">
      <c r="A23" s="38" t="s">
        <v>32</v>
      </c>
      <c r="B23" s="37" t="s">
        <v>31</v>
      </c>
      <c r="C23" s="12"/>
      <c r="D23" s="8"/>
      <c r="E23" s="8"/>
      <c r="F23" s="8"/>
      <c r="G23" s="8"/>
      <c r="H23" s="2"/>
      <c r="I23" s="2"/>
    </row>
    <row r="24" spans="1:9" ht="15.75" x14ac:dyDescent="0.25">
      <c r="A24" s="8" t="s">
        <v>14</v>
      </c>
      <c r="B24" s="11"/>
      <c r="C24" s="11"/>
      <c r="D24" s="30"/>
      <c r="E24" s="8"/>
      <c r="F24" s="8"/>
      <c r="G24" s="8"/>
      <c r="H24" s="2"/>
      <c r="I24" s="2"/>
    </row>
    <row r="25" spans="1:9" ht="15.75" x14ac:dyDescent="0.25">
      <c r="A25" s="8" t="s">
        <v>28</v>
      </c>
      <c r="B25" s="11"/>
      <c r="C25" s="11"/>
      <c r="D25" s="13"/>
      <c r="E25" s="8"/>
      <c r="F25" s="8"/>
      <c r="G25" s="8"/>
      <c r="H25" s="2"/>
      <c r="I25" s="2"/>
    </row>
    <row r="26" spans="1:9" ht="15.75" x14ac:dyDescent="0.25">
      <c r="A26" s="7" t="s">
        <v>22</v>
      </c>
      <c r="B26" s="8" t="s">
        <v>0</v>
      </c>
      <c r="C26" s="8"/>
      <c r="D26" s="30"/>
      <c r="E26" s="8"/>
      <c r="F26" s="8"/>
      <c r="G26" s="8"/>
      <c r="H26" s="2"/>
      <c r="I26" s="2"/>
    </row>
    <row r="27" spans="1:9" ht="15.75" x14ac:dyDescent="0.25">
      <c r="A27" s="7" t="s">
        <v>15</v>
      </c>
      <c r="B27" s="8"/>
      <c r="C27" s="8"/>
      <c r="D27" s="8"/>
      <c r="E27" s="8"/>
      <c r="F27" s="8"/>
      <c r="G27" s="8"/>
      <c r="H27" s="2"/>
      <c r="I27" s="2"/>
    </row>
    <row r="28" spans="1:9" ht="15.75" x14ac:dyDescent="0.25">
      <c r="A28" s="7" t="s">
        <v>16</v>
      </c>
      <c r="B28" s="8"/>
      <c r="C28" s="8"/>
      <c r="D28" s="24"/>
      <c r="E28" s="8"/>
      <c r="F28" s="8"/>
      <c r="G28" s="8"/>
      <c r="H28" s="2"/>
      <c r="I28" s="2"/>
    </row>
    <row r="29" spans="1:9" ht="15.75" x14ac:dyDescent="0.25">
      <c r="A29" s="8"/>
      <c r="B29" s="14"/>
      <c r="C29" s="14"/>
      <c r="D29" s="8"/>
      <c r="E29" s="8"/>
      <c r="F29" s="8"/>
      <c r="G29" s="8"/>
      <c r="H29" s="2"/>
      <c r="I29" s="2"/>
    </row>
    <row r="30" spans="1:9" ht="15.75" x14ac:dyDescent="0.25">
      <c r="A30" s="7" t="s">
        <v>5</v>
      </c>
      <c r="B30" s="8"/>
      <c r="C30" s="8"/>
      <c r="D30" s="8"/>
      <c r="E30" s="8"/>
      <c r="F30" s="8"/>
      <c r="G30" s="8"/>
      <c r="H30" s="2"/>
      <c r="I30" s="2"/>
    </row>
    <row r="31" spans="1:9" ht="15.75" x14ac:dyDescent="0.25">
      <c r="A31" s="8" t="s">
        <v>18</v>
      </c>
      <c r="B31" s="21"/>
      <c r="C31" s="21"/>
      <c r="D31" s="21"/>
      <c r="E31" s="21"/>
      <c r="F31" s="21"/>
      <c r="G31" s="21"/>
      <c r="H31" s="2"/>
      <c r="I31" s="2"/>
    </row>
    <row r="32" spans="1:9" ht="15.75" x14ac:dyDescent="0.25">
      <c r="A32" s="7" t="s">
        <v>29</v>
      </c>
      <c r="B32" s="22"/>
      <c r="C32" s="9" t="s">
        <v>26</v>
      </c>
      <c r="D32" s="23"/>
      <c r="E32" s="8"/>
      <c r="F32" s="8"/>
      <c r="G32" s="8"/>
      <c r="H32" s="2"/>
      <c r="I32" s="2"/>
    </row>
    <row r="33" spans="1:9" ht="15.75" x14ac:dyDescent="0.25">
      <c r="A33" s="8" t="s">
        <v>19</v>
      </c>
      <c r="B33" s="24"/>
      <c r="C33" s="10"/>
      <c r="D33" s="8" t="s">
        <v>6</v>
      </c>
      <c r="E33" s="24"/>
      <c r="F33" s="8"/>
      <c r="G33" s="8"/>
      <c r="H33" s="2"/>
      <c r="I33" s="2"/>
    </row>
    <row r="34" spans="1:9" ht="15.75" x14ac:dyDescent="0.25">
      <c r="A34" s="8"/>
      <c r="B34" s="8"/>
      <c r="C34" s="10"/>
      <c r="D34" s="8"/>
      <c r="E34" s="8"/>
      <c r="F34" s="8"/>
      <c r="G34" s="8"/>
    </row>
    <row r="35" spans="1:9" ht="15.75" x14ac:dyDescent="0.25">
      <c r="A35" s="8" t="s">
        <v>3</v>
      </c>
      <c r="B35" s="25">
        <f>IF(B32&gt;1,(D32-B32)+1,0)</f>
        <v>0</v>
      </c>
      <c r="C35" s="8" t="s">
        <v>7</v>
      </c>
      <c r="D35" s="8"/>
      <c r="E35" s="8"/>
      <c r="F35" s="8"/>
      <c r="G35" s="8"/>
      <c r="H35" s="2"/>
      <c r="I35" s="2"/>
    </row>
    <row r="36" spans="1:9" ht="15.75" x14ac:dyDescent="0.25">
      <c r="A36" s="8" t="s">
        <v>27</v>
      </c>
      <c r="B36" s="27"/>
      <c r="C36" s="8" t="s">
        <v>8</v>
      </c>
      <c r="D36" s="8"/>
      <c r="E36" s="8"/>
      <c r="F36" s="8"/>
      <c r="G36" s="8"/>
      <c r="H36" s="2"/>
      <c r="I36" s="2"/>
    </row>
    <row r="37" spans="1:9" ht="15.75" x14ac:dyDescent="0.25">
      <c r="A37" s="8" t="s">
        <v>9</v>
      </c>
      <c r="B37" s="28"/>
      <c r="C37" s="8" t="s">
        <v>10</v>
      </c>
      <c r="D37" s="8"/>
      <c r="E37" s="8"/>
      <c r="F37" s="8"/>
      <c r="G37" s="8"/>
      <c r="H37" s="2"/>
      <c r="I37" s="2"/>
    </row>
    <row r="38" spans="1:9" ht="15.75" x14ac:dyDescent="0.25">
      <c r="A38" s="10" t="s">
        <v>20</v>
      </c>
      <c r="B38" s="8"/>
      <c r="C38" s="8"/>
      <c r="D38" s="8"/>
      <c r="E38" s="8"/>
      <c r="F38" s="8"/>
      <c r="G38" s="8"/>
      <c r="H38" s="2"/>
      <c r="I38" s="2"/>
    </row>
    <row r="39" spans="1:9" ht="15.75" x14ac:dyDescent="0.25">
      <c r="A39" s="8" t="s">
        <v>21</v>
      </c>
      <c r="B39" s="15">
        <f>B36*3*B35*23</f>
        <v>0</v>
      </c>
      <c r="C39" s="17" t="s">
        <v>24</v>
      </c>
      <c r="D39" s="8"/>
      <c r="E39" s="8"/>
      <c r="F39" s="8"/>
      <c r="G39" s="8"/>
      <c r="H39" s="2"/>
      <c r="I39" s="2"/>
    </row>
    <row r="40" spans="1:9" ht="15.75" x14ac:dyDescent="0.25">
      <c r="A40" s="8" t="s">
        <v>34</v>
      </c>
      <c r="B40" s="16">
        <f>IF(B4="AB",C40*B37,0)</f>
        <v>0</v>
      </c>
      <c r="C40" s="36">
        <v>0.56499999999999995</v>
      </c>
      <c r="D40" s="8"/>
      <c r="E40" s="8"/>
      <c r="F40" s="8"/>
      <c r="G40" s="8"/>
      <c r="H40" s="2"/>
      <c r="I40" s="2"/>
    </row>
    <row r="41" spans="1:9" ht="15.75" x14ac:dyDescent="0.25">
      <c r="A41" s="8" t="s">
        <v>35</v>
      </c>
      <c r="B41" s="16">
        <f>IF(B4="BC",C41*B37,0)</f>
        <v>0</v>
      </c>
      <c r="C41" s="36">
        <v>0.59499999999999997</v>
      </c>
      <c r="D41" s="8"/>
      <c r="E41" s="8"/>
      <c r="F41" s="8"/>
      <c r="G41" s="8"/>
      <c r="H41" s="2"/>
      <c r="I41" s="2"/>
    </row>
    <row r="42" spans="1:9" ht="15.75" x14ac:dyDescent="0.25">
      <c r="A42" s="8" t="s">
        <v>1</v>
      </c>
      <c r="B42" s="29">
        <v>0</v>
      </c>
      <c r="C42" s="11"/>
      <c r="D42" s="8"/>
      <c r="E42" s="8"/>
      <c r="F42" s="8"/>
      <c r="G42" s="8"/>
      <c r="H42" s="2"/>
      <c r="I42" s="2"/>
    </row>
    <row r="43" spans="1:9" ht="15.75" x14ac:dyDescent="0.25">
      <c r="A43" s="8" t="s">
        <v>2</v>
      </c>
      <c r="B43" s="29"/>
      <c r="C43" s="11"/>
      <c r="D43" s="8"/>
      <c r="E43" s="8"/>
      <c r="F43" s="8"/>
      <c r="G43" s="8"/>
      <c r="H43" s="2"/>
      <c r="I43" s="2"/>
    </row>
    <row r="44" spans="1:9" ht="15.75" x14ac:dyDescent="0.25">
      <c r="A44" s="7" t="s">
        <v>4</v>
      </c>
      <c r="B44" s="19">
        <f>B39+B40+B41+B42+B43</f>
        <v>0</v>
      </c>
      <c r="C44" s="11"/>
      <c r="D44" s="8"/>
      <c r="E44" s="8"/>
      <c r="F44" s="8"/>
      <c r="G44" s="8"/>
      <c r="H44" s="2"/>
      <c r="I44" s="2"/>
    </row>
    <row r="45" spans="1:9" ht="15.75" x14ac:dyDescent="0.25">
      <c r="A45" s="7" t="s">
        <v>12</v>
      </c>
      <c r="B45" s="26" t="e">
        <f>B44/C45</f>
        <v>#DIV/0!</v>
      </c>
      <c r="C45" s="31">
        <f>B36</f>
        <v>0</v>
      </c>
      <c r="D45" s="8" t="s">
        <v>11</v>
      </c>
      <c r="E45" s="8"/>
      <c r="F45" s="8"/>
      <c r="G45" s="8"/>
      <c r="H45" s="2"/>
      <c r="I45" s="2"/>
    </row>
    <row r="46" spans="1:9" ht="15.75" x14ac:dyDescent="0.25">
      <c r="A46" s="38" t="s">
        <v>32</v>
      </c>
      <c r="B46" s="37" t="s">
        <v>31</v>
      </c>
      <c r="C46" s="12"/>
      <c r="D46" s="8"/>
      <c r="E46" s="8"/>
      <c r="F46" s="8"/>
      <c r="G46" s="8"/>
      <c r="H46" s="2"/>
      <c r="I46" s="2"/>
    </row>
    <row r="47" spans="1:9" ht="15.75" x14ac:dyDescent="0.25">
      <c r="A47" s="8" t="s">
        <v>14</v>
      </c>
      <c r="B47" s="11"/>
      <c r="C47" s="11"/>
      <c r="D47" s="30"/>
      <c r="E47" s="8"/>
      <c r="F47" s="8"/>
      <c r="G47" s="8"/>
      <c r="H47" s="2"/>
      <c r="I47" s="2"/>
    </row>
    <row r="48" spans="1:9" ht="15.75" x14ac:dyDescent="0.25">
      <c r="A48" s="8" t="s">
        <v>28</v>
      </c>
      <c r="B48" s="11"/>
      <c r="C48" s="11"/>
      <c r="D48" s="13"/>
      <c r="E48" s="8"/>
      <c r="F48" s="8"/>
      <c r="G48" s="8"/>
      <c r="H48" s="2"/>
      <c r="I48" s="2"/>
    </row>
    <row r="49" spans="1:9" ht="15.75" x14ac:dyDescent="0.25">
      <c r="A49" s="7" t="s">
        <v>22</v>
      </c>
      <c r="B49" s="8" t="s">
        <v>0</v>
      </c>
      <c r="C49" s="8"/>
      <c r="D49" s="30"/>
      <c r="E49" s="8"/>
      <c r="F49" s="8"/>
      <c r="G49" s="8"/>
      <c r="H49" s="2"/>
      <c r="I49" s="2"/>
    </row>
    <row r="50" spans="1:9" ht="15.75" x14ac:dyDescent="0.25">
      <c r="A50" s="7" t="s">
        <v>15</v>
      </c>
      <c r="B50" s="8"/>
      <c r="C50" s="8"/>
      <c r="D50" s="8"/>
      <c r="E50" s="8"/>
      <c r="F50" s="8"/>
      <c r="G50" s="8"/>
      <c r="H50" s="2"/>
      <c r="I50" s="2"/>
    </row>
    <row r="51" spans="1:9" ht="15.75" x14ac:dyDescent="0.25">
      <c r="A51" s="7" t="s">
        <v>16</v>
      </c>
      <c r="B51" s="8"/>
      <c r="C51" s="8"/>
      <c r="D51" s="24"/>
      <c r="E51" s="8"/>
      <c r="F51" s="8"/>
      <c r="G51" s="8"/>
      <c r="H51" s="2"/>
      <c r="I51" s="2"/>
    </row>
    <row r="52" spans="1:9" ht="18.75" x14ac:dyDescent="0.3">
      <c r="A52" s="40" t="s">
        <v>23</v>
      </c>
      <c r="B52" s="40"/>
      <c r="C52" s="40"/>
      <c r="D52" s="40"/>
      <c r="E52" s="40"/>
      <c r="F52" s="40"/>
      <c r="G52" s="40"/>
    </row>
    <row r="53" spans="1:9" ht="18.75" x14ac:dyDescent="0.3">
      <c r="E53" s="1"/>
      <c r="F53" s="1"/>
    </row>
  </sheetData>
  <sheetProtection algorithmName="SHA-512" hashValue="7mF4wpQWvcEWianuIAvPVeBbYCvxzn6I1GKswg8ZNybkBL8jwQfJOqwvbK+Ip+fLBUnCJszR3UwMbIOETkS2Qg==" saltValue="fKpvVv+qamYKPEa6tfz/7A==" spinCount="100000" sheet="1" selectLockedCells="1"/>
  <mergeCells count="3">
    <mergeCell ref="A1:F1"/>
    <mergeCell ref="A2:F2"/>
    <mergeCell ref="A52:G52"/>
  </mergeCells>
  <hyperlinks>
    <hyperlink ref="B23" r:id="rId1" xr:uid="{C2B8E6FD-A5B8-4EE0-AEC4-CD25416D27AC}"/>
    <hyperlink ref="B46" r:id="rId2" xr:uid="{5647A5E2-F099-49BB-AE8B-F9E2B9F0A96D}"/>
  </hyperlinks>
  <pageMargins left="0.7" right="0.7" top="0.75" bottom="0.75" header="0.3" footer="0.3"/>
  <pageSetup scale="77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Reception</dc:creator>
  <cp:lastModifiedBy>Rick Friesen</cp:lastModifiedBy>
  <cp:lastPrinted>2025-02-20T17:18:27Z</cp:lastPrinted>
  <dcterms:created xsi:type="dcterms:W3CDTF">2022-03-28T18:34:34Z</dcterms:created>
  <dcterms:modified xsi:type="dcterms:W3CDTF">2026-02-04T22:41:36Z</dcterms:modified>
</cp:coreProperties>
</file>